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lub\club 2021\PRUEBAS 21\9 travesia Vlaviciosa 21\"/>
    </mc:Choice>
  </mc:AlternateContent>
  <bookViews>
    <workbookView xWindow="0" yWindow="0" windowWidth="15345" windowHeight="5940"/>
  </bookViews>
  <sheets>
    <sheet name="RESULTADOS" sheetId="2" r:id="rId1"/>
    <sheet name="Hoja1" sheetId="3" r:id="rId2"/>
  </sheets>
  <definedNames>
    <definedName name="_xlnm.Print_Titles" localSheetId="0">RESULTADOS!$1:$1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7" i="2"/>
  <c r="G8" i="2"/>
  <c r="G19" i="2" l="1"/>
  <c r="G21" i="2"/>
  <c r="G5" i="2"/>
  <c r="G15" i="2"/>
  <c r="G9" i="2"/>
</calcChain>
</file>

<file path=xl/sharedStrings.xml><?xml version="1.0" encoding="utf-8"?>
<sst xmlns="http://schemas.openxmlformats.org/spreadsheetml/2006/main" count="133" uniqueCount="81">
  <si>
    <t>Nombre</t>
  </si>
  <si>
    <t>Apellidos</t>
  </si>
  <si>
    <t>Sexo</t>
  </si>
  <si>
    <t>Club</t>
  </si>
  <si>
    <t>ROBERTO</t>
  </si>
  <si>
    <t>05/09/1969</t>
  </si>
  <si>
    <t>DEPORTE BLANCO</t>
  </si>
  <si>
    <t>RAMPA 2</t>
  </si>
  <si>
    <t>IVAN</t>
  </si>
  <si>
    <t>ACEBEDO NOVAL</t>
  </si>
  <si>
    <t>25/11/1977</t>
  </si>
  <si>
    <t>JAVIER</t>
  </si>
  <si>
    <t>APTRI</t>
  </si>
  <si>
    <t>FERNANDO</t>
  </si>
  <si>
    <t>JUAN</t>
  </si>
  <si>
    <t>OJANGUREN FERNÁNDEZ</t>
  </si>
  <si>
    <t>20/11/1993</t>
  </si>
  <si>
    <t>MANUEL</t>
  </si>
  <si>
    <t>GONZALEZ ARANDA</t>
  </si>
  <si>
    <t>01/08/1955</t>
  </si>
  <si>
    <t>DAVID</t>
  </si>
  <si>
    <t>YAÑEZ COTO</t>
  </si>
  <si>
    <t>10/09/1992</t>
  </si>
  <si>
    <t>TRIATLON GIJON</t>
  </si>
  <si>
    <t>CARNERO ALONSO</t>
  </si>
  <si>
    <t>01/01/1964</t>
  </si>
  <si>
    <t>PENTATLON AVILES</t>
  </si>
  <si>
    <t>GREGORIO</t>
  </si>
  <si>
    <t>DIAZ GONZALEZ</t>
  </si>
  <si>
    <t>06/11/1964</t>
  </si>
  <si>
    <t>PENTATLON GIJON</t>
  </si>
  <si>
    <t>Puesto</t>
  </si>
  <si>
    <t>Tiempo</t>
  </si>
  <si>
    <t>N</t>
  </si>
  <si>
    <t>Categoría</t>
  </si>
  <si>
    <t>Fecha</t>
  </si>
  <si>
    <t>F</t>
  </si>
  <si>
    <t>M</t>
  </si>
  <si>
    <t>INDEPENDIENTE</t>
  </si>
  <si>
    <t>OPEN</t>
  </si>
  <si>
    <t>SANCHEZ GOMEZ</t>
  </si>
  <si>
    <t>JESSICA</t>
  </si>
  <si>
    <t>TRAVIESA</t>
  </si>
  <si>
    <t>CIUDAD DE GIJON</t>
  </si>
  <si>
    <t>MASTER B</t>
  </si>
  <si>
    <t>GEMA</t>
  </si>
  <si>
    <t>MARTINEZ ALONDO</t>
  </si>
  <si>
    <t>TRIATLON ARTEIXO</t>
  </si>
  <si>
    <t>NO</t>
  </si>
  <si>
    <t>CAROLINA</t>
  </si>
  <si>
    <t>FERNANDEZ TERUELO</t>
  </si>
  <si>
    <t>CNCO</t>
  </si>
  <si>
    <t>CARLOS DAVID</t>
  </si>
  <si>
    <t>FERNANDEZ LOPEZ</t>
  </si>
  <si>
    <t>MASTER A</t>
  </si>
  <si>
    <t>ROZA TORRALBA</t>
  </si>
  <si>
    <t>GONZALEZ ALVAREZ</t>
  </si>
  <si>
    <t>ANGEL</t>
  </si>
  <si>
    <t>CARRERA</t>
  </si>
  <si>
    <t>RODRIGO</t>
  </si>
  <si>
    <t>RODRIGUEZ FDEZ</t>
  </si>
  <si>
    <t>MIGUEL ANGEL</t>
  </si>
  <si>
    <t>MARTINEZ MIER</t>
  </si>
  <si>
    <t>CASTRILLO MARTINEZ</t>
  </si>
  <si>
    <t>TRIATLON SANTANDER</t>
  </si>
  <si>
    <t>LAGO LAMAS</t>
  </si>
  <si>
    <t>CLAUDIA GUADALUPE</t>
  </si>
  <si>
    <t>ALZAGA KOPELIAS</t>
  </si>
  <si>
    <t>U17</t>
  </si>
  <si>
    <t xml:space="preserve">ADRIAN </t>
  </si>
  <si>
    <t>CERRO</t>
  </si>
  <si>
    <t xml:space="preserve">NARON </t>
  </si>
  <si>
    <t>PATRICIA</t>
  </si>
  <si>
    <t>CASTRO RODRIGUEZ</t>
  </si>
  <si>
    <t>TERRAS DE LUGO</t>
  </si>
  <si>
    <t>JOSE FERNANDO</t>
  </si>
  <si>
    <t>DIAZ</t>
  </si>
  <si>
    <t>MANUEL Mª</t>
  </si>
  <si>
    <t>MAHAMUD LOPEZ</t>
  </si>
  <si>
    <t>CTO. AST.</t>
  </si>
  <si>
    <t>VILLAVICIOSA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</si>
</sst>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20" fontId="0" fillId="0" borderId="1" xfId="0" applyNumberFormat="1" applyBorder="1"/>
    <xf numFmtId="46" fontId="0" fillId="0" borderId="1" xfId="0" applyNumberFormat="1" applyBorder="1"/>
    <xf numFmtId="1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view="pageLayout" topLeftCell="A6" zoomScaleNormal="100" workbookViewId="0">
      <selection activeCell="F24" sqref="F24"/>
    </sheetView>
  </sheetViews>
  <sheetFormatPr baseColWidth="10" defaultRowHeight="15" x14ac:dyDescent="0.25"/>
  <cols>
    <col min="1" max="1" width="7.140625" bestFit="1" customWidth="1"/>
    <col min="2" max="2" width="8.140625" bestFit="1" customWidth="1"/>
    <col min="3" max="3" width="6.7109375" customWidth="1"/>
    <col min="4" max="4" width="20" bestFit="1" customWidth="1"/>
    <col min="5" max="5" width="23.28515625" bestFit="1" customWidth="1"/>
    <col min="6" max="6" width="26.85546875" customWidth="1"/>
    <col min="7" max="7" width="9.85546875" bestFit="1" customWidth="1"/>
    <col min="8" max="8" width="5.28515625" bestFit="1" customWidth="1"/>
    <col min="9" max="9" width="10.7109375" bestFit="1" customWidth="1"/>
    <col min="10" max="10" width="9.42578125" bestFit="1" customWidth="1"/>
  </cols>
  <sheetData>
    <row r="1" spans="1:10" x14ac:dyDescent="0.25">
      <c r="A1" s="1" t="s">
        <v>31</v>
      </c>
      <c r="B1" s="1" t="s">
        <v>32</v>
      </c>
      <c r="C1" s="1" t="s">
        <v>33</v>
      </c>
      <c r="D1" s="1" t="s">
        <v>0</v>
      </c>
      <c r="E1" s="1" t="s">
        <v>1</v>
      </c>
      <c r="F1" s="1" t="s">
        <v>3</v>
      </c>
      <c r="G1" s="1" t="s">
        <v>34</v>
      </c>
      <c r="H1" s="1" t="s">
        <v>2</v>
      </c>
      <c r="I1" s="1" t="s">
        <v>35</v>
      </c>
      <c r="J1" s="1" t="s">
        <v>79</v>
      </c>
    </row>
    <row r="2" spans="1:10" x14ac:dyDescent="0.25">
      <c r="A2" s="2"/>
      <c r="B2" s="4">
        <v>0.63194444444444442</v>
      </c>
      <c r="C2" s="2">
        <v>10</v>
      </c>
      <c r="D2" s="3" t="s">
        <v>14</v>
      </c>
      <c r="E2" s="3" t="s">
        <v>15</v>
      </c>
      <c r="F2" s="3" t="s">
        <v>12</v>
      </c>
      <c r="G2" s="2" t="str">
        <f>IF(GESTEP(YEAR(I2),2005),"U17",IF(GESTEP(YEAR(I2),2003),"U19",IF(GESTEP(YEAR(I2),1982),"OPEN",IF(GESTEP(YEAR(I2),1972),"MASTER A",IF(GESTEP(YEAR(1962)),"MASTER B","MASTER C")))))</f>
        <v>OPEN</v>
      </c>
      <c r="H2" s="3" t="s">
        <v>37</v>
      </c>
      <c r="I2" s="3" t="s">
        <v>16</v>
      </c>
      <c r="J2" s="3"/>
    </row>
    <row r="3" spans="1:10" x14ac:dyDescent="0.25">
      <c r="A3" s="2"/>
      <c r="B3" s="4">
        <v>0.66180555555555554</v>
      </c>
      <c r="C3" s="2">
        <v>28</v>
      </c>
      <c r="D3" s="3" t="s">
        <v>69</v>
      </c>
      <c r="E3" s="3" t="s">
        <v>70</v>
      </c>
      <c r="F3" s="3" t="s">
        <v>71</v>
      </c>
      <c r="G3" s="2" t="s">
        <v>39</v>
      </c>
      <c r="H3" s="3" t="s">
        <v>37</v>
      </c>
      <c r="I3" s="3"/>
      <c r="J3" s="3" t="s">
        <v>48</v>
      </c>
    </row>
    <row r="4" spans="1:10" x14ac:dyDescent="0.25">
      <c r="A4" s="2"/>
      <c r="B4" s="4">
        <v>0.66875000000000007</v>
      </c>
      <c r="C4" s="2">
        <v>19</v>
      </c>
      <c r="D4" s="3" t="s">
        <v>59</v>
      </c>
      <c r="E4" s="3" t="s">
        <v>60</v>
      </c>
      <c r="F4" s="3" t="s">
        <v>23</v>
      </c>
      <c r="G4" s="2" t="s">
        <v>39</v>
      </c>
      <c r="H4" s="3" t="s">
        <v>37</v>
      </c>
      <c r="I4" s="6">
        <v>29952</v>
      </c>
      <c r="J4" s="3"/>
    </row>
    <row r="5" spans="1:10" x14ac:dyDescent="0.25">
      <c r="A5" s="2"/>
      <c r="B5" s="4">
        <v>0.68194444444444446</v>
      </c>
      <c r="C5" s="2">
        <v>22</v>
      </c>
      <c r="D5" s="3" t="s">
        <v>11</v>
      </c>
      <c r="E5" s="3" t="s">
        <v>63</v>
      </c>
      <c r="F5" s="3" t="s">
        <v>64</v>
      </c>
      <c r="G5" s="2" t="str">
        <f>IF(GESTEP(YEAR(I5),2005),"U17",IF(GESTEP(YEAR(I5),2003),"U19",IF(GESTEP(YEAR(I5),1982),"OPEN",IF(GESTEP(YEAR(I5),1972),"MASTER A",IF(GESTEP(YEAR(1962)),"MASTER B","MASTER C")))))</f>
        <v>OPEN</v>
      </c>
      <c r="H5" s="3" t="s">
        <v>36</v>
      </c>
      <c r="I5" s="6">
        <v>31457</v>
      </c>
      <c r="J5" s="3" t="s">
        <v>48</v>
      </c>
    </row>
    <row r="6" spans="1:10" x14ac:dyDescent="0.25">
      <c r="A6" s="2"/>
      <c r="B6" s="4">
        <v>0.70208333333333339</v>
      </c>
      <c r="C6" s="2">
        <v>16</v>
      </c>
      <c r="D6" s="3" t="s">
        <v>11</v>
      </c>
      <c r="E6" s="3" t="s">
        <v>55</v>
      </c>
      <c r="F6" s="3" t="s">
        <v>43</v>
      </c>
      <c r="G6" s="2" t="s">
        <v>39</v>
      </c>
      <c r="H6" s="3" t="s">
        <v>37</v>
      </c>
      <c r="I6" s="6">
        <v>31048</v>
      </c>
      <c r="J6" s="3"/>
    </row>
    <row r="7" spans="1:10" x14ac:dyDescent="0.25">
      <c r="A7" s="2"/>
      <c r="B7" s="4">
        <v>0.70972222222222225</v>
      </c>
      <c r="C7" s="2">
        <v>11</v>
      </c>
      <c r="D7" s="3" t="s">
        <v>4</v>
      </c>
      <c r="E7" s="3" t="s">
        <v>40</v>
      </c>
      <c r="F7" s="3" t="s">
        <v>6</v>
      </c>
      <c r="G7" s="2" t="str">
        <f>IF(GESTEP(YEAR(I7),2005),"U17",IF(GESTEP(YEAR(I7),2003),"U19",IF(GESTEP(YEAR(I7),1982),"OPEN",IF(GESTEP(YEAR(I7),1972),"MASTER A",IF(GESTEP(YEAR(I7),1962),"MASTER B","MASTER C")))))</f>
        <v>MASTER B</v>
      </c>
      <c r="H7" s="3" t="s">
        <v>37</v>
      </c>
      <c r="I7" s="3" t="s">
        <v>5</v>
      </c>
      <c r="J7" s="3"/>
    </row>
    <row r="8" spans="1:10" x14ac:dyDescent="0.25">
      <c r="A8" s="2"/>
      <c r="B8" s="4">
        <v>0.73958333333333337</v>
      </c>
      <c r="C8" s="2">
        <v>13</v>
      </c>
      <c r="D8" s="3" t="s">
        <v>20</v>
      </c>
      <c r="E8" s="3" t="s">
        <v>21</v>
      </c>
      <c r="F8" s="3" t="s">
        <v>23</v>
      </c>
      <c r="G8" s="2" t="str">
        <f>IF(GESTEP(YEAR(I8),2005),"U17",IF(GESTEP(YEAR(I8),2003),"U19",IF(GESTEP(YEAR(I8),1982),"OPEN",IF(GESTEP(YEAR(I8),1972),"MASTER A",IF(GESTEP(YEAR(1962)),"MASTER B","MASTER C")))))</f>
        <v>OPEN</v>
      </c>
      <c r="H8" s="3" t="s">
        <v>37</v>
      </c>
      <c r="I8" s="3" t="s">
        <v>22</v>
      </c>
      <c r="J8" s="3"/>
    </row>
    <row r="9" spans="1:10" x14ac:dyDescent="0.25">
      <c r="A9" s="2"/>
      <c r="B9" s="4">
        <v>0.75277777777777777</v>
      </c>
      <c r="C9" s="2">
        <v>12</v>
      </c>
      <c r="D9" s="3" t="s">
        <v>11</v>
      </c>
      <c r="E9" s="3" t="s">
        <v>24</v>
      </c>
      <c r="F9" s="3" t="s">
        <v>26</v>
      </c>
      <c r="G9" s="2" t="str">
        <f>IF(GESTEP(YEAR(I9),2005),"U17",IF(GESTEP(YEAR(I9),2003),"U19",IF(GESTEP(YEAR(I9),1982),"OPEN",IF(GESTEP(YEAR(I9),1972),"MASTER A",IF(GESTEP(YEAR(I9),1962),"MASTER B","MASTER C")))))</f>
        <v>MASTER B</v>
      </c>
      <c r="H9" s="3" t="s">
        <v>37</v>
      </c>
      <c r="I9" s="3" t="s">
        <v>25</v>
      </c>
      <c r="J9" s="3"/>
    </row>
    <row r="10" spans="1:10" x14ac:dyDescent="0.25">
      <c r="A10" s="2"/>
      <c r="B10" s="4">
        <v>0.75763888888888886</v>
      </c>
      <c r="C10" s="2">
        <v>25</v>
      </c>
      <c r="D10" s="3" t="s">
        <v>20</v>
      </c>
      <c r="E10" s="3" t="s">
        <v>56</v>
      </c>
      <c r="F10" s="3" t="s">
        <v>38</v>
      </c>
      <c r="G10" s="2" t="s">
        <v>39</v>
      </c>
      <c r="H10" s="3" t="s">
        <v>37</v>
      </c>
      <c r="I10" s="6">
        <v>36526</v>
      </c>
      <c r="J10" s="3" t="s">
        <v>48</v>
      </c>
    </row>
    <row r="11" spans="1:10" x14ac:dyDescent="0.25">
      <c r="A11" s="2"/>
      <c r="B11" s="4">
        <v>0.77222222222222225</v>
      </c>
      <c r="C11" s="2">
        <v>27</v>
      </c>
      <c r="D11" s="3" t="s">
        <v>66</v>
      </c>
      <c r="E11" s="3" t="s">
        <v>67</v>
      </c>
      <c r="F11" s="3" t="s">
        <v>12</v>
      </c>
      <c r="G11" s="2" t="s">
        <v>68</v>
      </c>
      <c r="H11" s="3" t="s">
        <v>36</v>
      </c>
      <c r="I11" s="6">
        <v>38584</v>
      </c>
      <c r="J11" s="3"/>
    </row>
    <row r="12" spans="1:10" x14ac:dyDescent="0.25">
      <c r="A12" s="2"/>
      <c r="B12" s="4">
        <v>0.7729166666666667</v>
      </c>
      <c r="C12" s="2">
        <v>15</v>
      </c>
      <c r="D12" s="3" t="s">
        <v>52</v>
      </c>
      <c r="E12" s="3" t="s">
        <v>53</v>
      </c>
      <c r="F12" s="3" t="s">
        <v>23</v>
      </c>
      <c r="G12" s="2" t="s">
        <v>54</v>
      </c>
      <c r="H12" s="3" t="s">
        <v>37</v>
      </c>
      <c r="I12" s="6">
        <v>26299</v>
      </c>
      <c r="J12" s="3"/>
    </row>
    <row r="13" spans="1:10" x14ac:dyDescent="0.25">
      <c r="A13" s="2"/>
      <c r="B13" s="4">
        <v>0.80208333333333337</v>
      </c>
      <c r="C13" s="2">
        <v>21</v>
      </c>
      <c r="D13" s="3" t="s">
        <v>61</v>
      </c>
      <c r="E13" s="3" t="s">
        <v>62</v>
      </c>
      <c r="F13" s="3" t="s">
        <v>38</v>
      </c>
      <c r="G13" s="2" t="s">
        <v>54</v>
      </c>
      <c r="H13" s="3" t="s">
        <v>37</v>
      </c>
      <c r="I13" s="6">
        <v>27347</v>
      </c>
      <c r="J13" s="3"/>
    </row>
    <row r="14" spans="1:10" x14ac:dyDescent="0.25">
      <c r="A14" s="2"/>
      <c r="B14" s="4">
        <v>0.80902777777777779</v>
      </c>
      <c r="C14" s="2">
        <v>18</v>
      </c>
      <c r="D14" s="3" t="s">
        <v>57</v>
      </c>
      <c r="E14" s="3" t="s">
        <v>58</v>
      </c>
      <c r="F14" s="3" t="s">
        <v>43</v>
      </c>
      <c r="G14" s="2" t="s">
        <v>44</v>
      </c>
      <c r="H14" s="3" t="s">
        <v>37</v>
      </c>
      <c r="I14" s="3"/>
      <c r="J14" s="3"/>
    </row>
    <row r="15" spans="1:10" x14ac:dyDescent="0.25">
      <c r="A15" s="2"/>
      <c r="B15" s="4">
        <v>0.83124999999999993</v>
      </c>
      <c r="C15" s="2">
        <v>20</v>
      </c>
      <c r="D15" s="3" t="s">
        <v>27</v>
      </c>
      <c r="E15" s="3" t="s">
        <v>28</v>
      </c>
      <c r="F15" s="3" t="s">
        <v>30</v>
      </c>
      <c r="G15" s="2" t="str">
        <f>IF(GESTEP(YEAR(I15),2005),"U17",IF(GESTEP(YEAR(I15),2003),"U19",IF(GESTEP(YEAR(I15),1982),"OPEN",IF(GESTEP(YEAR(I15),1972),"MASTER A",IF(GESTEP(YEAR(I15),1962),"MASTER B","MASTER C")))))</f>
        <v>MASTER B</v>
      </c>
      <c r="H15" s="3" t="s">
        <v>37</v>
      </c>
      <c r="I15" s="3" t="s">
        <v>29</v>
      </c>
      <c r="J15" s="3"/>
    </row>
    <row r="16" spans="1:10" x14ac:dyDescent="0.25">
      <c r="A16" s="2"/>
      <c r="B16" s="4">
        <v>0.84652777777777777</v>
      </c>
      <c r="C16" s="2">
        <v>7</v>
      </c>
      <c r="D16" s="3" t="s">
        <v>49</v>
      </c>
      <c r="E16" s="3" t="s">
        <v>50</v>
      </c>
      <c r="F16" s="3" t="s">
        <v>51</v>
      </c>
      <c r="G16" s="2" t="s">
        <v>68</v>
      </c>
      <c r="H16" s="3" t="s">
        <v>36</v>
      </c>
      <c r="I16" s="3"/>
      <c r="J16" s="3" t="s">
        <v>48</v>
      </c>
    </row>
    <row r="17" spans="1:10" x14ac:dyDescent="0.25">
      <c r="A17" s="2"/>
      <c r="B17" s="4">
        <v>0.8965277777777777</v>
      </c>
      <c r="C17" s="2">
        <v>1</v>
      </c>
      <c r="D17" s="3" t="s">
        <v>45</v>
      </c>
      <c r="E17" s="3" t="s">
        <v>46</v>
      </c>
      <c r="F17" s="3" t="s">
        <v>47</v>
      </c>
      <c r="G17" s="2" t="s">
        <v>39</v>
      </c>
      <c r="H17" s="3" t="s">
        <v>36</v>
      </c>
      <c r="I17" s="3"/>
      <c r="J17" s="3" t="s">
        <v>48</v>
      </c>
    </row>
    <row r="18" spans="1:10" x14ac:dyDescent="0.25">
      <c r="A18" s="2"/>
      <c r="B18" s="4">
        <v>0.90625</v>
      </c>
      <c r="C18" s="2">
        <v>5</v>
      </c>
      <c r="D18" s="3" t="s">
        <v>41</v>
      </c>
      <c r="E18" s="3" t="s">
        <v>42</v>
      </c>
      <c r="F18" s="3" t="s">
        <v>43</v>
      </c>
      <c r="G18" s="2" t="s">
        <v>39</v>
      </c>
      <c r="H18" s="3" t="s">
        <v>36</v>
      </c>
      <c r="I18" s="6"/>
      <c r="J18" s="3"/>
    </row>
    <row r="19" spans="1:10" x14ac:dyDescent="0.25">
      <c r="A19" s="2"/>
      <c r="B19" s="5">
        <v>0.96111111111111114</v>
      </c>
      <c r="C19" s="2">
        <v>26</v>
      </c>
      <c r="D19" s="3" t="s">
        <v>8</v>
      </c>
      <c r="E19" s="3" t="s">
        <v>9</v>
      </c>
      <c r="F19" s="3" t="s">
        <v>7</v>
      </c>
      <c r="G19" s="2" t="str">
        <f>IF(GESTEP(YEAR(I19),2005),"U17",IF(GESTEP(YEAR(I19),2003),"U19",IF(GESTEP(YEAR(I19),1982),"OPEN",IF(GESTEP(YEAR(I19),1972),"MASTER A",IF(GESTEP(YEAR(1962)),"MASTER B","MASTER C")))))</f>
        <v>MASTER A</v>
      </c>
      <c r="H19" s="3" t="s">
        <v>37</v>
      </c>
      <c r="I19" s="3" t="s">
        <v>10</v>
      </c>
      <c r="J19" s="3"/>
    </row>
    <row r="20" spans="1:10" x14ac:dyDescent="0.25">
      <c r="A20" s="2"/>
      <c r="B20" s="4">
        <v>0.96736111111111101</v>
      </c>
      <c r="C20" s="2">
        <v>29</v>
      </c>
      <c r="D20" s="3" t="s">
        <v>72</v>
      </c>
      <c r="E20" s="3" t="s">
        <v>73</v>
      </c>
      <c r="F20" s="3" t="s">
        <v>74</v>
      </c>
      <c r="G20" s="2" t="s">
        <v>54</v>
      </c>
      <c r="H20" s="3" t="s">
        <v>36</v>
      </c>
      <c r="I20" s="3"/>
      <c r="J20" s="3" t="s">
        <v>48</v>
      </c>
    </row>
    <row r="21" spans="1:10" x14ac:dyDescent="0.25">
      <c r="A21" s="2"/>
      <c r="B21" s="4">
        <v>0.96805555555555556</v>
      </c>
      <c r="C21" s="2">
        <v>24</v>
      </c>
      <c r="D21" s="3" t="s">
        <v>17</v>
      </c>
      <c r="E21" s="3" t="s">
        <v>18</v>
      </c>
      <c r="F21" s="3" t="s">
        <v>38</v>
      </c>
      <c r="G21" s="2" t="str">
        <f>IF(GESTEP(YEAR(I21),2005),"U17",IF(GESTEP(YEAR(I21),2003),"U19",IF(GESTEP(YEAR(I21),1982),"OPEN",IF(GESTEP(YEAR(I21),1972),"MASTER A",IF(GESTEP(YEAR(I21),1962),"MASTER B","MASTER C")))))</f>
        <v>MASTER C</v>
      </c>
      <c r="H21" s="3" t="s">
        <v>37</v>
      </c>
      <c r="I21" s="3" t="s">
        <v>19</v>
      </c>
      <c r="J21" s="3"/>
    </row>
    <row r="22" spans="1:10" x14ac:dyDescent="0.25">
      <c r="A22" s="2"/>
      <c r="B22" s="4">
        <v>0.97361111111111109</v>
      </c>
      <c r="C22" s="2">
        <v>31</v>
      </c>
      <c r="D22" s="3" t="s">
        <v>75</v>
      </c>
      <c r="E22" s="3" t="s">
        <v>76</v>
      </c>
      <c r="F22" s="3" t="s">
        <v>80</v>
      </c>
      <c r="G22" s="2" t="s">
        <v>54</v>
      </c>
      <c r="H22" s="3" t="s">
        <v>37</v>
      </c>
      <c r="I22" s="3"/>
      <c r="J22" s="3" t="s">
        <v>48</v>
      </c>
    </row>
    <row r="23" spans="1:10" x14ac:dyDescent="0.25">
      <c r="A23" s="2"/>
      <c r="B23" s="4">
        <v>0.99861111111111101</v>
      </c>
      <c r="C23" s="2">
        <v>32</v>
      </c>
      <c r="D23" s="3" t="s">
        <v>77</v>
      </c>
      <c r="E23" s="3" t="s">
        <v>78</v>
      </c>
      <c r="F23" s="3" t="s">
        <v>38</v>
      </c>
      <c r="G23" s="2" t="s">
        <v>44</v>
      </c>
      <c r="H23" s="3" t="s">
        <v>37</v>
      </c>
      <c r="I23" s="3"/>
      <c r="J23" s="3" t="s">
        <v>48</v>
      </c>
    </row>
    <row r="24" spans="1:10" x14ac:dyDescent="0.25">
      <c r="A24" s="2"/>
      <c r="B24" s="5">
        <v>1.0090277777777776</v>
      </c>
      <c r="C24" s="2">
        <v>23</v>
      </c>
      <c r="D24" s="3" t="s">
        <v>13</v>
      </c>
      <c r="E24" s="3" t="s">
        <v>65</v>
      </c>
      <c r="F24" s="3" t="s">
        <v>38</v>
      </c>
      <c r="G24" s="2" t="s">
        <v>54</v>
      </c>
      <c r="H24" s="3" t="s">
        <v>37</v>
      </c>
      <c r="I24" s="6">
        <v>27439</v>
      </c>
      <c r="J24" s="3" t="s">
        <v>48</v>
      </c>
    </row>
    <row r="25" spans="1:10" x14ac:dyDescent="0.25">
      <c r="A25" s="2"/>
      <c r="B25" s="4"/>
      <c r="C25" s="2"/>
      <c r="D25" s="3"/>
      <c r="E25" s="3"/>
      <c r="F25" s="3"/>
      <c r="G25" s="2"/>
      <c r="H25" s="3"/>
      <c r="I25" s="6"/>
      <c r="J25" s="3"/>
    </row>
    <row r="26" spans="1:10" x14ac:dyDescent="0.25">
      <c r="A26" s="2"/>
      <c r="B26" s="2"/>
      <c r="C26" s="2"/>
      <c r="D26" s="3"/>
      <c r="E26" s="3"/>
      <c r="F26" s="3"/>
      <c r="G26" s="2"/>
      <c r="H26" s="3"/>
      <c r="I26" s="6"/>
      <c r="J26" s="3"/>
    </row>
    <row r="27" spans="1:10" x14ac:dyDescent="0.25">
      <c r="A27" s="2"/>
      <c r="B27" s="2"/>
      <c r="C27" s="2"/>
      <c r="D27" s="3"/>
      <c r="E27" s="3"/>
      <c r="F27" s="3"/>
      <c r="G27" s="2"/>
      <c r="H27" s="3"/>
      <c r="I27" s="3"/>
      <c r="J27" s="3"/>
    </row>
    <row r="28" spans="1:10" x14ac:dyDescent="0.25">
      <c r="A28" s="2"/>
      <c r="B28" s="4"/>
      <c r="C28" s="2"/>
      <c r="D28" s="3"/>
      <c r="E28" s="3"/>
      <c r="F28" s="3"/>
      <c r="G28" s="2"/>
      <c r="H28" s="3"/>
      <c r="I28" s="3"/>
      <c r="J28" s="3"/>
    </row>
    <row r="29" spans="1:10" x14ac:dyDescent="0.25">
      <c r="A29" s="2"/>
      <c r="B29" s="2"/>
      <c r="C29" s="2"/>
      <c r="D29" s="3"/>
      <c r="E29" s="3"/>
      <c r="F29" s="3"/>
      <c r="G29" s="2"/>
      <c r="H29" s="3"/>
      <c r="I29" s="3"/>
      <c r="J29" s="3"/>
    </row>
    <row r="30" spans="1:10" x14ac:dyDescent="0.25">
      <c r="A30" s="2"/>
      <c r="B30" s="2"/>
      <c r="C30" s="2"/>
      <c r="D30" s="3"/>
      <c r="E30" s="3"/>
      <c r="F30" s="3"/>
      <c r="G30" s="2"/>
      <c r="H30" s="3"/>
      <c r="I30" s="3"/>
      <c r="J30" s="3"/>
    </row>
    <row r="31" spans="1:10" x14ac:dyDescent="0.25">
      <c r="A31" s="2"/>
      <c r="B31" s="2"/>
      <c r="C31" s="2"/>
      <c r="D31" s="3"/>
      <c r="E31" s="3"/>
      <c r="F31" s="3"/>
      <c r="G31" s="2"/>
      <c r="H31" s="3"/>
      <c r="I31" s="3"/>
      <c r="J31" s="3"/>
    </row>
    <row r="32" spans="1:10" x14ac:dyDescent="0.25">
      <c r="A32" s="2"/>
      <c r="B32" s="2"/>
      <c r="C32" s="2"/>
      <c r="D32" s="3"/>
      <c r="E32" s="3"/>
      <c r="F32" s="3"/>
      <c r="G32" s="2"/>
      <c r="H32" s="3"/>
      <c r="I32" s="3"/>
      <c r="J32" s="3"/>
    </row>
    <row r="33" spans="1:10" x14ac:dyDescent="0.25">
      <c r="A33" s="2"/>
      <c r="B33" s="2"/>
      <c r="C33" s="2"/>
      <c r="D33" s="3"/>
      <c r="E33" s="3"/>
      <c r="F33" s="3"/>
      <c r="G33" s="2"/>
      <c r="H33" s="3"/>
      <c r="I33" s="3"/>
      <c r="J33" s="3"/>
    </row>
    <row r="34" spans="1:10" x14ac:dyDescent="0.25">
      <c r="A34" s="2"/>
      <c r="B34" s="2"/>
      <c r="C34" s="2"/>
      <c r="D34" s="3"/>
      <c r="E34" s="3"/>
      <c r="F34" s="3"/>
      <c r="G34" s="2"/>
      <c r="H34" s="3"/>
      <c r="I34" s="3"/>
      <c r="J34" s="3"/>
    </row>
    <row r="35" spans="1:10" x14ac:dyDescent="0.25">
      <c r="A35" s="2"/>
      <c r="B35" s="2"/>
      <c r="C35" s="2"/>
      <c r="D35" s="3"/>
      <c r="E35" s="3"/>
      <c r="F35" s="3"/>
      <c r="G35" s="2"/>
      <c r="H35" s="3"/>
      <c r="I35" s="3"/>
      <c r="J35" s="3"/>
    </row>
    <row r="36" spans="1:10" x14ac:dyDescent="0.25">
      <c r="A36" s="2"/>
      <c r="B36" s="2"/>
      <c r="C36" s="2"/>
      <c r="D36" s="3"/>
      <c r="E36" s="3"/>
      <c r="F36" s="3"/>
      <c r="G36" s="2"/>
      <c r="H36" s="3"/>
      <c r="I36" s="3"/>
      <c r="J36" s="3"/>
    </row>
    <row r="37" spans="1:10" x14ac:dyDescent="0.25">
      <c r="A37" s="2"/>
      <c r="B37" s="2"/>
      <c r="C37" s="2"/>
      <c r="D37" s="3"/>
      <c r="E37" s="3"/>
      <c r="F37" s="3"/>
      <c r="G37" s="2"/>
      <c r="H37" s="3"/>
      <c r="I37" s="3"/>
      <c r="J37" s="3"/>
    </row>
    <row r="38" spans="1:10" x14ac:dyDescent="0.25">
      <c r="A38" s="2"/>
      <c r="B38" s="2"/>
      <c r="C38" s="2"/>
      <c r="D38" s="3"/>
      <c r="E38" s="3"/>
      <c r="F38" s="3"/>
      <c r="G38" s="2"/>
      <c r="H38" s="3"/>
      <c r="I38" s="3"/>
      <c r="J38" s="3"/>
    </row>
    <row r="39" spans="1:10" x14ac:dyDescent="0.25">
      <c r="A39" s="2"/>
      <c r="B39" s="2"/>
      <c r="C39" s="2"/>
      <c r="D39" s="3"/>
      <c r="E39" s="3"/>
      <c r="F39" s="3"/>
      <c r="G39" s="2"/>
      <c r="H39" s="3"/>
      <c r="I39" s="3"/>
      <c r="J39" s="3"/>
    </row>
    <row r="40" spans="1:10" x14ac:dyDescent="0.25">
      <c r="A40" s="2"/>
      <c r="B40" s="2"/>
      <c r="C40" s="2"/>
      <c r="D40" s="3"/>
      <c r="E40" s="3"/>
      <c r="F40" s="3"/>
      <c r="G40" s="2"/>
      <c r="H40" s="3"/>
      <c r="I40" s="3"/>
      <c r="J40" s="3"/>
    </row>
    <row r="41" spans="1:10" x14ac:dyDescent="0.25">
      <c r="A41" s="2"/>
      <c r="B41" s="2"/>
      <c r="C41" s="2"/>
      <c r="D41" s="3"/>
      <c r="E41" s="3"/>
      <c r="F41" s="3"/>
      <c r="G41" s="2"/>
      <c r="H41" s="3"/>
      <c r="I41" s="3"/>
      <c r="J41" s="3"/>
    </row>
    <row r="42" spans="1:10" x14ac:dyDescent="0.25">
      <c r="A42" s="2"/>
      <c r="B42" s="2"/>
      <c r="C42" s="2"/>
      <c r="D42" s="3"/>
      <c r="E42" s="3"/>
      <c r="F42" s="3"/>
      <c r="G42" s="2"/>
      <c r="H42" s="3"/>
      <c r="I42" s="3"/>
      <c r="J42" s="3"/>
    </row>
    <row r="43" spans="1:10" x14ac:dyDescent="0.25">
      <c r="A43" s="2"/>
      <c r="B43" s="2"/>
      <c r="C43" s="2"/>
      <c r="D43" s="3"/>
      <c r="E43" s="3"/>
      <c r="F43" s="3"/>
      <c r="G43" s="2"/>
      <c r="H43" s="3"/>
      <c r="I43" s="3"/>
      <c r="J43" s="3"/>
    </row>
    <row r="44" spans="1:10" x14ac:dyDescent="0.25">
      <c r="A44" s="2"/>
      <c r="B44" s="2"/>
      <c r="C44" s="2"/>
      <c r="D44" s="3"/>
      <c r="E44" s="3"/>
      <c r="F44" s="3"/>
      <c r="G44" s="2"/>
      <c r="H44" s="3"/>
      <c r="I44" s="3"/>
      <c r="J44" s="3"/>
    </row>
    <row r="45" spans="1:10" x14ac:dyDescent="0.25">
      <c r="A45" s="2"/>
      <c r="B45" s="2"/>
      <c r="C45" s="2"/>
      <c r="D45" s="3"/>
      <c r="E45" s="3"/>
      <c r="F45" s="3"/>
      <c r="G45" s="2"/>
      <c r="H45" s="3"/>
      <c r="I45" s="3"/>
      <c r="J45" s="3"/>
    </row>
    <row r="46" spans="1:10" x14ac:dyDescent="0.25">
      <c r="A46" s="2"/>
      <c r="B46" s="2"/>
      <c r="C46" s="2"/>
      <c r="D46" s="3"/>
      <c r="E46" s="3"/>
      <c r="F46" s="3"/>
      <c r="G46" s="2"/>
      <c r="H46" s="3"/>
      <c r="I46" s="3"/>
      <c r="J46" s="3"/>
    </row>
    <row r="47" spans="1:10" x14ac:dyDescent="0.25">
      <c r="A47" s="2"/>
      <c r="B47" s="2"/>
      <c r="C47" s="2"/>
      <c r="D47" s="3"/>
      <c r="E47" s="3"/>
      <c r="F47" s="3"/>
      <c r="G47" s="2"/>
      <c r="H47" s="3"/>
      <c r="I47" s="3"/>
      <c r="J47" s="3"/>
    </row>
    <row r="48" spans="1:10" x14ac:dyDescent="0.25">
      <c r="A48" s="2"/>
      <c r="B48" s="2"/>
      <c r="C48" s="2"/>
      <c r="D48" s="3"/>
      <c r="E48" s="3"/>
      <c r="F48" s="3"/>
      <c r="G48" s="2"/>
      <c r="H48" s="3"/>
      <c r="I48" s="3"/>
      <c r="J48" s="3"/>
    </row>
    <row r="49" spans="1:10" x14ac:dyDescent="0.25">
      <c r="A49" s="2"/>
      <c r="B49" s="2"/>
      <c r="C49" s="2"/>
      <c r="D49" s="3"/>
      <c r="E49" s="3"/>
      <c r="F49" s="3"/>
      <c r="G49" s="2"/>
      <c r="H49" s="3"/>
      <c r="I49" s="3"/>
      <c r="J49" s="3"/>
    </row>
    <row r="50" spans="1:10" x14ac:dyDescent="0.25">
      <c r="A50" s="2"/>
      <c r="B50" s="2"/>
      <c r="C50" s="2"/>
      <c r="D50" s="3"/>
      <c r="E50" s="3"/>
      <c r="F50" s="3"/>
      <c r="G50" s="2"/>
      <c r="H50" s="3"/>
      <c r="I50" s="3"/>
      <c r="J50" s="3"/>
    </row>
    <row r="51" spans="1:10" x14ac:dyDescent="0.25">
      <c r="A51" s="2"/>
      <c r="B51" s="2"/>
      <c r="C51" s="2"/>
      <c r="D51" s="3"/>
      <c r="E51" s="3"/>
      <c r="F51" s="3"/>
      <c r="G51" s="2"/>
      <c r="H51" s="3"/>
      <c r="I51" s="3"/>
      <c r="J51" s="3"/>
    </row>
    <row r="52" spans="1:10" x14ac:dyDescent="0.25">
      <c r="A52" s="2"/>
      <c r="B52" s="2"/>
      <c r="C52" s="2"/>
      <c r="D52" s="3"/>
      <c r="E52" s="3"/>
      <c r="F52" s="3"/>
      <c r="G52" s="2"/>
      <c r="H52" s="3"/>
      <c r="I52" s="3"/>
      <c r="J52" s="3"/>
    </row>
    <row r="53" spans="1:10" x14ac:dyDescent="0.25">
      <c r="A53" s="2"/>
      <c r="B53" s="2"/>
      <c r="C53" s="2"/>
      <c r="D53" s="3"/>
      <c r="E53" s="3"/>
      <c r="F53" s="3"/>
      <c r="G53" s="2"/>
      <c r="H53" s="3"/>
      <c r="I53" s="3"/>
      <c r="J53" s="3"/>
    </row>
    <row r="54" spans="1:10" x14ac:dyDescent="0.25">
      <c r="A54" s="2"/>
      <c r="B54" s="2"/>
      <c r="C54" s="2"/>
      <c r="D54" s="3"/>
      <c r="E54" s="3"/>
      <c r="F54" s="3"/>
      <c r="G54" s="2"/>
      <c r="H54" s="3"/>
      <c r="I54" s="3"/>
      <c r="J54" s="3"/>
    </row>
    <row r="55" spans="1:10" x14ac:dyDescent="0.25">
      <c r="A55" s="2"/>
      <c r="B55" s="2"/>
      <c r="C55" s="2"/>
      <c r="D55" s="3"/>
      <c r="E55" s="3"/>
      <c r="F55" s="3"/>
      <c r="G55" s="2"/>
      <c r="H55" s="3"/>
      <c r="I55" s="3"/>
      <c r="J55" s="3"/>
    </row>
    <row r="56" spans="1:10" x14ac:dyDescent="0.25">
      <c r="A56" s="2"/>
      <c r="B56" s="2"/>
      <c r="C56" s="2"/>
      <c r="D56" s="3"/>
      <c r="E56" s="3"/>
      <c r="F56" s="3"/>
      <c r="G56" s="2"/>
      <c r="H56" s="3"/>
      <c r="I56" s="3"/>
      <c r="J56" s="3"/>
    </row>
    <row r="57" spans="1:10" x14ac:dyDescent="0.25">
      <c r="A57" s="2"/>
      <c r="B57" s="2"/>
      <c r="C57" s="2"/>
      <c r="D57" s="3"/>
      <c r="E57" s="3"/>
      <c r="F57" s="3"/>
      <c r="G57" s="2"/>
      <c r="H57" s="3"/>
      <c r="I57" s="3"/>
      <c r="J57" s="3"/>
    </row>
    <row r="58" spans="1:10" x14ac:dyDescent="0.25">
      <c r="A58" s="2"/>
      <c r="B58" s="2"/>
      <c r="C58" s="2"/>
      <c r="D58" s="3"/>
      <c r="E58" s="3"/>
      <c r="F58" s="3"/>
      <c r="G58" s="2"/>
      <c r="H58" s="3"/>
      <c r="I58" s="3"/>
      <c r="J58" s="3"/>
    </row>
    <row r="59" spans="1:10" x14ac:dyDescent="0.25">
      <c r="A59" s="2"/>
      <c r="B59" s="2"/>
      <c r="C59" s="2"/>
      <c r="D59" s="3"/>
      <c r="E59" s="3"/>
      <c r="F59" s="3"/>
      <c r="G59" s="2"/>
      <c r="H59" s="3"/>
      <c r="I59" s="3"/>
      <c r="J59" s="3"/>
    </row>
    <row r="60" spans="1:10" x14ac:dyDescent="0.25">
      <c r="A60" s="2"/>
      <c r="B60" s="2"/>
      <c r="C60" s="2"/>
      <c r="D60" s="3"/>
      <c r="E60" s="3"/>
      <c r="F60" s="3"/>
      <c r="G60" s="2"/>
      <c r="H60" s="3"/>
      <c r="I60" s="3"/>
      <c r="J60" s="3"/>
    </row>
    <row r="61" spans="1:10" x14ac:dyDescent="0.25">
      <c r="A61" s="2"/>
      <c r="B61" s="2"/>
      <c r="C61" s="2"/>
      <c r="D61" s="3"/>
      <c r="E61" s="3"/>
      <c r="F61" s="3"/>
      <c r="G61" s="2"/>
      <c r="H61" s="3"/>
      <c r="I61" s="3"/>
      <c r="J61" s="3"/>
    </row>
    <row r="62" spans="1:10" x14ac:dyDescent="0.25">
      <c r="A62" s="2"/>
      <c r="B62" s="2"/>
      <c r="C62" s="2"/>
      <c r="D62" s="3"/>
      <c r="E62" s="3"/>
      <c r="F62" s="3"/>
      <c r="G62" s="2"/>
      <c r="H62" s="3"/>
      <c r="I62" s="3"/>
      <c r="J62" s="3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sortState ref="A2:J27">
    <sortCondition ref="B2:B27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&amp;LMayores&amp;C&amp;"-,Negrita"&amp;20XV Biatlón Villaviciosa Cto. Asturias&amp;R&amp;7U17:  2005-2006                                      U19: 2003-2004
OPEN: 2002-1982                       MASTER A: 1981-1972
MASTER B: 1971 -1962          MASTER C:1961 y anteriores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RESULTADOS</vt:lpstr>
      <vt:lpstr>Hoja1</vt:lpstr>
      <vt:lpstr>RESULTADOS!Títulos_a_imprimir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2021-09-04T16:05:29Z</cp:lastPrinted>
  <dcterms:created xsi:type="dcterms:W3CDTF">2021-07-31T15:23:19Z</dcterms:created>
  <dcterms:modified xsi:type="dcterms:W3CDTF">2021-09-06T16:02:29Z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